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f1913d89-221d-497a-acc2-b9d3b2e02f52\"/>
    </mc:Choice>
  </mc:AlternateContent>
  <xr:revisionPtr revIDLastSave="0" documentId="8_{34F5D778-050D-45C7-B83B-384ADF43DC3F}" xr6:coauthVersionLast="47" xr6:coauthVersionMax="47" xr10:uidLastSave="{00000000-0000-0000-0000-000000000000}"/>
  <bookViews>
    <workbookView xWindow="-120" yWindow="-120" windowWidth="21840" windowHeight="13020" xr2:uid="{A09EB80E-B1B9-4819-9E4F-DB3546B3FA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42" i="1" s="1"/>
  <c r="E29" i="1"/>
  <c r="E30" i="1" s="1"/>
  <c r="E42" i="1" s="1"/>
</calcChain>
</file>

<file path=xl/sharedStrings.xml><?xml version="1.0" encoding="utf-8"?>
<sst xmlns="http://schemas.openxmlformats.org/spreadsheetml/2006/main" count="88" uniqueCount="56">
  <si>
    <t>Angel One Gold ETF</t>
  </si>
  <si>
    <t>Portfolio as on 31-MAR-2026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</si>
  <si>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</si>
  <si>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</si>
  <si>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</si>
  <si>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</si>
  <si>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</si>
  <si>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</si>
  <si>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</si>
  <si>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</si>
  <si>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</si>
  <si>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</si>
  <si>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</si>
  <si>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</si>
  <si>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</si>
  <si>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</si>
  <si>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</si>
  <si>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</si>
  <si>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</si>
  <si>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</si>
  <si>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</si>
  <si>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</si>
  <si>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Gold 1 Kg Bar (995 fineness)</t>
  </si>
  <si>
    <t>IN0112344559</t>
  </si>
  <si>
    <t>OTHERS</t>
  </si>
  <si>
    <t>GOLD 05/05/2026 (FUTURES)</t>
  </si>
  <si>
    <t>Money Market Instruments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</si>
  <si>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</si>
  <si>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</si>
  <si>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</si>
  <si>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</si>
  <si>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</si>
  <si>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</si>
  <si>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2026 is Rs Nil and its percentage to Net Asset Value is Nil.</t>
  </si>
  <si>
    <t>2) Net Assets Value per unit (in Rs) are as follows :</t>
  </si>
  <si>
    <t>Plan/Option</t>
  </si>
  <si>
    <t>As on March 31, 2026</t>
  </si>
  <si>
    <t>As on February 28, 2026</t>
  </si>
  <si>
    <t>3) Details of Dividend declared per unit (in Rs.) during the Month of March 2026</t>
  </si>
  <si>
    <t>Individuals/HUF</t>
  </si>
  <si>
    <t>Other than Individual/HUF</t>
  </si>
  <si>
    <t>4) No Bonus declared during the month March 2026</t>
  </si>
  <si>
    <t>5) For the period ended March 31, 2026, following are the hedging transactions through futures which have been squared off / expired :</t>
  </si>
  <si>
    <t>Total number of contracts where futures were bought</t>
  </si>
  <si>
    <t>Total number of contracts where futures were sold</t>
  </si>
  <si>
    <t>NA</t>
  </si>
  <si>
    <t>Gross notional value of contracts where futures were bought (Rs. In Lakhs)</t>
  </si>
  <si>
    <t>Gross notional value of contracts where futures were sold (Rs. In Lakhs)</t>
  </si>
  <si>
    <t>Net Profit /(Loss) on all contracts combined (Rs.in Lakhs)</t>
  </si>
  <si>
    <t xml:space="preserve">6) Total investments in Foreign Securities / Overseas ETFs as at March 31, 2026 and its percentage to NAV : Nil. </t>
  </si>
  <si>
    <t>7) Details of repo transactions in corporate debt securities for the month of March 2026: Nil.</t>
  </si>
  <si>
    <t>8) Details of transactions of (Credit Default Swap) for half year ended March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</si>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</sst>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8"/>
      <name val="Century Gothic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/>
    </xf>
    <xf numFmtId="0" fontId="1" fillId="0" borderId="6" xfId="0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right" vertical="top" wrapText="1"/>
    </xf>
    <xf numFmtId="10" fontId="1" fillId="0" borderId="0" xfId="0" applyNumberFormat="1" applyFont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7" xfId="1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</cellXfs>
  <cellStyles count="2">
    <cellStyle name="Normal" xfId="0" builtinId="0"/>
    <cellStyle name="Normal 2 2 2" xfId="1" xr:uid="{FEDF4665-BD17-458B-91A4-FD23595584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68</xdr:row>
      <xdr:rowOff>152400</xdr:rowOff>
    </xdr:from>
    <xdr:to>
      <xdr:col>1</xdr:col>
      <xdr:colOff>1254516</xdr:colOff>
      <xdr:row>81</xdr:row>
      <xdr:rowOff>2382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ECC8BC-B091-40C9-9378-7862BD64D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92125"/>
          <a:ext cx="7607691" cy="2326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FC77-37D2-4939-9B44-711EFC29325A}">
  <dimension ref="A1:M69"/>
  <sheetViews>
    <sheetView tabSelected="1" workbookViewId="0">
      <selection activeCell="A6" sqref="A6:A7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10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ht="18" x14ac:dyDescent="0.25">
      <c r="A4" s="30" t="s">
        <v>0</v>
      </c>
      <c r="B4" s="31"/>
      <c r="C4" s="31"/>
      <c r="D4" s="31"/>
      <c r="E4" s="31"/>
      <c r="F4" s="31"/>
      <c r="G4" s="31"/>
      <c r="H4" s="31"/>
      <c r="I4" s="32"/>
    </row>
    <row r="5" spans="1:9" x14ac:dyDescent="0.25">
      <c r="A5" s="33" t="s">
        <v>1</v>
      </c>
      <c r="B5" s="34"/>
      <c r="C5" s="34"/>
      <c r="D5" s="34"/>
      <c r="E5" s="34"/>
      <c r="F5" s="34"/>
      <c r="G5" s="34"/>
      <c r="H5" s="34"/>
      <c r="I5" s="35"/>
    </row>
    <row r="6" spans="1:9" x14ac:dyDescent="0.25">
      <c r="A6" s="36" t="s">
        <v>2</v>
      </c>
      <c r="B6" s="36" t="s">
        <v>3</v>
      </c>
      <c r="C6" s="36" t="s">
        <v>4</v>
      </c>
      <c r="D6" s="36" t="s">
        <v>5</v>
      </c>
      <c r="E6" s="36" t="s">
        <v>6</v>
      </c>
      <c r="F6" s="36" t="s">
        <v>7</v>
      </c>
      <c r="G6" s="36" t="s">
        <v>8</v>
      </c>
      <c r="H6" s="36" t="s">
        <v>9</v>
      </c>
      <c r="I6" s="36"/>
    </row>
    <row r="7" spans="1:9" x14ac:dyDescent="0.25">
      <c r="A7" s="37"/>
      <c r="B7" s="37"/>
      <c r="C7" s="37"/>
      <c r="D7" s="37"/>
      <c r="E7" s="37"/>
      <c r="F7" s="37"/>
      <c r="G7" s="37"/>
      <c r="H7" s="37"/>
      <c r="I7" s="37"/>
    </row>
    <row r="8" spans="1:9" x14ac:dyDescent="0.25">
      <c r="A8" s="2" t="s">
        <v>10</v>
      </c>
      <c r="B8" s="3"/>
      <c r="C8" s="3"/>
      <c r="D8" s="3"/>
      <c r="E8" s="3"/>
      <c r="F8" s="3"/>
      <c r="G8" s="4"/>
      <c r="H8" s="4"/>
      <c r="I8" s="4"/>
    </row>
    <row r="9" spans="1:9" x14ac:dyDescent="0.25">
      <c r="A9" s="2" t="s">
        <v>11</v>
      </c>
      <c r="B9" s="3"/>
      <c r="C9" s="3"/>
      <c r="D9" s="3"/>
      <c r="E9" s="3"/>
      <c r="F9" s="3"/>
      <c r="G9" s="4"/>
      <c r="H9" s="4"/>
      <c r="I9" s="4"/>
    </row>
    <row r="10" spans="1:9" x14ac:dyDescent="0.25">
      <c r="A10" s="2" t="s">
        <v>12</v>
      </c>
      <c r="B10" s="3"/>
      <c r="C10" s="3"/>
      <c r="D10" s="3"/>
      <c r="E10" s="5" t="s">
        <v>13</v>
      </c>
      <c r="F10" s="5" t="s">
        <v>13</v>
      </c>
      <c r="G10" s="4"/>
      <c r="H10" s="4"/>
      <c r="I10" s="4"/>
    </row>
    <row r="11" spans="1:9" x14ac:dyDescent="0.25">
      <c r="A11" s="2" t="s">
        <v>14</v>
      </c>
      <c r="B11" s="3"/>
      <c r="C11" s="3"/>
      <c r="D11" s="3"/>
      <c r="E11" s="3"/>
      <c r="F11" s="3"/>
      <c r="G11" s="4"/>
      <c r="H11" s="4"/>
      <c r="I11" s="4"/>
    </row>
    <row r="12" spans="1:9" x14ac:dyDescent="0.25">
      <c r="A12" s="2" t="s">
        <v>12</v>
      </c>
      <c r="B12" s="3"/>
      <c r="C12" s="3"/>
      <c r="D12" s="3"/>
      <c r="E12" s="5" t="s">
        <v>13</v>
      </c>
      <c r="F12" s="5" t="s">
        <v>13</v>
      </c>
      <c r="G12" s="4"/>
      <c r="H12" s="4"/>
      <c r="I12" s="4"/>
    </row>
    <row r="13" spans="1:9" x14ac:dyDescent="0.25">
      <c r="A13" s="26" t="s">
        <v>15</v>
      </c>
      <c r="B13" s="3"/>
      <c r="C13" s="3"/>
      <c r="D13" s="3"/>
      <c r="E13" s="3"/>
      <c r="F13" s="3"/>
      <c r="G13" s="4"/>
      <c r="H13" s="4"/>
      <c r="I13" s="4"/>
    </row>
    <row r="14" spans="1:9" x14ac:dyDescent="0.25">
      <c r="A14" s="27"/>
      <c r="B14" s="3"/>
      <c r="C14" s="3"/>
      <c r="D14" s="3"/>
      <c r="E14" s="3"/>
      <c r="F14" s="3"/>
      <c r="G14" s="4"/>
      <c r="H14" s="4"/>
      <c r="I14" s="4"/>
    </row>
    <row r="15" spans="1:9" x14ac:dyDescent="0.25">
      <c r="A15" s="2" t="s">
        <v>12</v>
      </c>
      <c r="B15" s="3"/>
      <c r="C15" s="3"/>
      <c r="D15" s="3"/>
      <c r="E15" s="5" t="s">
        <v>13</v>
      </c>
      <c r="F15" s="5" t="s">
        <v>13</v>
      </c>
      <c r="G15" s="4"/>
      <c r="H15" s="4"/>
      <c r="I15" s="4"/>
    </row>
    <row r="16" spans="1:9" x14ac:dyDescent="0.25">
      <c r="A16" s="2" t="s">
        <v>16</v>
      </c>
      <c r="B16" s="3"/>
      <c r="C16" s="3"/>
      <c r="D16" s="3"/>
      <c r="E16" s="5" t="s">
        <v>13</v>
      </c>
      <c r="F16" s="5" t="s">
        <v>13</v>
      </c>
      <c r="G16" s="4"/>
      <c r="H16" s="4"/>
      <c r="I16" s="4"/>
    </row>
    <row r="17" spans="1:9" x14ac:dyDescent="0.25">
      <c r="A17" s="6"/>
      <c r="B17" s="4"/>
      <c r="C17" s="4"/>
      <c r="D17" s="4"/>
      <c r="E17" s="7"/>
      <c r="F17" s="8"/>
      <c r="G17" s="4"/>
      <c r="H17" s="4"/>
      <c r="I17" s="4"/>
    </row>
    <row r="18" spans="1:9" x14ac:dyDescent="0.25">
      <c r="A18" s="2" t="s">
        <v>17</v>
      </c>
      <c r="B18" s="3"/>
      <c r="C18" s="3"/>
      <c r="D18" s="3"/>
      <c r="E18" s="3"/>
      <c r="F18" s="3"/>
      <c r="G18" s="4"/>
      <c r="H18" s="4"/>
      <c r="I18" s="4"/>
    </row>
    <row r="19" spans="1:9" x14ac:dyDescent="0.25">
      <c r="A19" s="2" t="s">
        <v>18</v>
      </c>
      <c r="B19" s="3"/>
      <c r="C19" s="3"/>
      <c r="D19" s="3"/>
      <c r="E19" s="3"/>
      <c r="F19" s="3"/>
      <c r="G19" s="4"/>
      <c r="H19" s="4"/>
      <c r="I19" s="4"/>
    </row>
    <row r="20" spans="1:9" x14ac:dyDescent="0.25">
      <c r="A20" s="2" t="s">
        <v>12</v>
      </c>
      <c r="B20" s="3"/>
      <c r="C20" s="3"/>
      <c r="D20" s="3"/>
      <c r="E20" s="5" t="s">
        <v>13</v>
      </c>
      <c r="F20" s="5" t="s">
        <v>13</v>
      </c>
      <c r="G20" s="4"/>
      <c r="H20" s="4"/>
      <c r="I20" s="4"/>
    </row>
    <row r="21" spans="1:9" x14ac:dyDescent="0.25">
      <c r="A21" s="2" t="s">
        <v>19</v>
      </c>
      <c r="B21" s="3"/>
      <c r="C21" s="3"/>
      <c r="D21" s="3"/>
      <c r="E21" s="3"/>
      <c r="F21" s="3"/>
      <c r="G21" s="4"/>
      <c r="H21" s="4"/>
      <c r="I21" s="4"/>
    </row>
    <row r="22" spans="1:9" x14ac:dyDescent="0.25">
      <c r="A22" s="2" t="s">
        <v>12</v>
      </c>
      <c r="B22" s="3"/>
      <c r="C22" s="3"/>
      <c r="D22" s="3"/>
      <c r="E22" s="5" t="s">
        <v>13</v>
      </c>
      <c r="F22" s="5" t="s">
        <v>13</v>
      </c>
      <c r="G22" s="4"/>
      <c r="H22" s="4"/>
      <c r="I22" s="4"/>
    </row>
    <row r="23" spans="1:9" x14ac:dyDescent="0.25">
      <c r="A23" s="2" t="s">
        <v>20</v>
      </c>
      <c r="B23" s="3"/>
      <c r="C23" s="3"/>
      <c r="D23" s="3"/>
      <c r="E23" s="3"/>
      <c r="F23" s="3"/>
      <c r="G23" s="4"/>
      <c r="H23" s="4"/>
      <c r="I23" s="4"/>
    </row>
    <row r="24" spans="1:9" x14ac:dyDescent="0.25">
      <c r="A24" s="2" t="s">
        <v>12</v>
      </c>
      <c r="B24" s="3"/>
      <c r="C24" s="3"/>
      <c r="D24" s="3"/>
      <c r="E24" s="5" t="s">
        <v>13</v>
      </c>
      <c r="F24" s="5" t="s">
        <v>13</v>
      </c>
      <c r="G24" s="4"/>
      <c r="H24" s="4"/>
      <c r="I24" s="4"/>
    </row>
    <row r="25" spans="1:9" x14ac:dyDescent="0.25">
      <c r="A25" s="2" t="s">
        <v>16</v>
      </c>
      <c r="B25" s="3"/>
      <c r="C25" s="3"/>
      <c r="D25" s="3"/>
      <c r="E25" s="5" t="s">
        <v>13</v>
      </c>
      <c r="F25" s="5" t="s">
        <v>13</v>
      </c>
      <c r="G25" s="4"/>
      <c r="H25" s="4"/>
      <c r="I25" s="4"/>
    </row>
    <row r="26" spans="1:9" x14ac:dyDescent="0.25">
      <c r="A26" s="9"/>
      <c r="B26" s="3"/>
      <c r="C26" s="3"/>
      <c r="D26" s="3"/>
      <c r="E26" s="10"/>
      <c r="F26" s="11"/>
      <c r="G26" s="4"/>
      <c r="H26" s="4"/>
      <c r="I26" s="4"/>
    </row>
    <row r="27" spans="1:9" x14ac:dyDescent="0.25">
      <c r="A27" s="6" t="s">
        <v>21</v>
      </c>
      <c r="B27" s="4"/>
      <c r="C27" s="4"/>
      <c r="D27" s="4"/>
      <c r="E27" s="7"/>
      <c r="F27" s="8"/>
      <c r="G27" s="4"/>
      <c r="H27" s="4"/>
      <c r="I27" s="4"/>
    </row>
    <row r="28" spans="1:9" x14ac:dyDescent="0.25">
      <c r="A28" s="6" t="s">
        <v>22</v>
      </c>
      <c r="B28" s="12" t="s">
        <v>23</v>
      </c>
      <c r="C28" s="4" t="s">
        <v>24</v>
      </c>
      <c r="D28" s="4">
        <v>54</v>
      </c>
      <c r="E28" s="13">
        <v>7923.6867429000004</v>
      </c>
      <c r="F28" s="14">
        <v>0.96904954210638339</v>
      </c>
      <c r="G28" s="4"/>
      <c r="H28" s="4"/>
      <c r="I28" s="4"/>
    </row>
    <row r="29" spans="1:9" x14ac:dyDescent="0.25">
      <c r="A29" s="6" t="s">
        <v>25</v>
      </c>
      <c r="B29" s="4"/>
      <c r="C29" s="4"/>
      <c r="D29" s="4">
        <v>30</v>
      </c>
      <c r="E29" s="7">
        <f>4476720/100000</f>
        <v>44.767200000000003</v>
      </c>
      <c r="F29" s="8">
        <v>5.4739999999999997E-3</v>
      </c>
      <c r="G29" s="4"/>
      <c r="H29" s="4"/>
      <c r="I29" s="4"/>
    </row>
    <row r="30" spans="1:9" x14ac:dyDescent="0.25">
      <c r="A30" s="6" t="s">
        <v>16</v>
      </c>
      <c r="B30" s="4"/>
      <c r="C30" s="4"/>
      <c r="D30" s="4"/>
      <c r="E30" s="7">
        <f>E28+E29</f>
        <v>7968.4539429000006</v>
      </c>
      <c r="F30" s="8">
        <f>F28+F29</f>
        <v>0.97452354210638337</v>
      </c>
      <c r="G30" s="4"/>
      <c r="H30" s="4"/>
      <c r="I30" s="4"/>
    </row>
    <row r="31" spans="1:9" x14ac:dyDescent="0.25">
      <c r="A31" s="6"/>
      <c r="B31" s="4"/>
      <c r="C31" s="4"/>
      <c r="D31" s="4"/>
      <c r="E31" s="7"/>
      <c r="F31" s="8"/>
      <c r="G31" s="4"/>
      <c r="H31" s="4"/>
      <c r="I31" s="4"/>
    </row>
    <row r="32" spans="1:9" x14ac:dyDescent="0.25">
      <c r="A32" s="6" t="s">
        <v>26</v>
      </c>
      <c r="B32" s="4"/>
      <c r="C32" s="4"/>
      <c r="D32" s="4"/>
      <c r="E32" s="7"/>
      <c r="F32" s="8"/>
      <c r="G32" s="4"/>
      <c r="H32" s="4"/>
      <c r="I32" s="4"/>
    </row>
    <row r="33" spans="1:13" x14ac:dyDescent="0.25">
      <c r="A33" s="6" t="s">
        <v>27</v>
      </c>
      <c r="B33" s="4"/>
      <c r="C33" s="4"/>
      <c r="D33" s="4"/>
      <c r="E33" s="7"/>
      <c r="F33" s="8"/>
      <c r="G33" s="4"/>
      <c r="H33" s="4"/>
      <c r="I33" s="4"/>
    </row>
    <row r="34" spans="1:13" x14ac:dyDescent="0.25">
      <c r="A34" s="6" t="s">
        <v>28</v>
      </c>
      <c r="B34" s="4"/>
      <c r="C34" s="4"/>
      <c r="D34" s="4">
        <v>31630</v>
      </c>
      <c r="E34" s="13">
        <v>31.625227299999999</v>
      </c>
      <c r="F34" s="14">
        <v>3.8676960647814527E-3</v>
      </c>
      <c r="G34" s="4"/>
      <c r="H34" s="4"/>
      <c r="I34" s="4"/>
    </row>
    <row r="35" spans="1:13" x14ac:dyDescent="0.25">
      <c r="A35" s="6" t="s">
        <v>12</v>
      </c>
      <c r="B35" s="4"/>
      <c r="C35" s="4"/>
      <c r="D35" s="4"/>
      <c r="E35" s="7">
        <v>31.625227299999999</v>
      </c>
      <c r="F35" s="8">
        <v>3.8676960647814527E-3</v>
      </c>
      <c r="G35" s="4"/>
      <c r="H35" s="4"/>
      <c r="I35" s="4"/>
    </row>
    <row r="36" spans="1:13" x14ac:dyDescent="0.25">
      <c r="A36" s="6" t="s">
        <v>16</v>
      </c>
      <c r="B36" s="4"/>
      <c r="C36" s="4"/>
      <c r="D36" s="4"/>
      <c r="E36" s="7">
        <v>31.625227299999999</v>
      </c>
      <c r="F36" s="8">
        <v>3.8676960647814527E-3</v>
      </c>
      <c r="G36" s="4"/>
      <c r="H36" s="4"/>
      <c r="I36" s="4"/>
    </row>
    <row r="37" spans="1:13" x14ac:dyDescent="0.25">
      <c r="A37" s="6"/>
      <c r="B37" s="4"/>
      <c r="C37" s="4"/>
      <c r="D37" s="4"/>
      <c r="E37" s="7"/>
      <c r="F37" s="8"/>
      <c r="G37" s="4"/>
      <c r="H37" s="4"/>
      <c r="I37" s="4"/>
    </row>
    <row r="38" spans="1:13" x14ac:dyDescent="0.25">
      <c r="A38" s="6" t="s">
        <v>21</v>
      </c>
      <c r="B38" s="4"/>
      <c r="C38" s="4"/>
      <c r="D38" s="4"/>
      <c r="E38" s="7" t="s">
        <v>13</v>
      </c>
      <c r="F38" s="8" t="s">
        <v>13</v>
      </c>
      <c r="G38" s="4"/>
      <c r="H38" s="4"/>
      <c r="I38" s="4"/>
    </row>
    <row r="39" spans="1:13" x14ac:dyDescent="0.25">
      <c r="A39" s="6" t="s">
        <v>16</v>
      </c>
      <c r="B39" s="4"/>
      <c r="C39" s="4"/>
      <c r="D39" s="4"/>
      <c r="E39" s="7" t="s">
        <v>13</v>
      </c>
      <c r="F39" s="8" t="s">
        <v>13</v>
      </c>
      <c r="G39" s="4"/>
      <c r="H39" s="4"/>
      <c r="I39" s="4"/>
    </row>
    <row r="40" spans="1:13" x14ac:dyDescent="0.25">
      <c r="A40" s="6"/>
      <c r="B40" s="4"/>
      <c r="C40" s="4"/>
      <c r="D40" s="4"/>
      <c r="E40" s="7"/>
      <c r="F40" s="8"/>
      <c r="G40" s="4"/>
      <c r="H40" s="4"/>
      <c r="I40" s="4"/>
    </row>
    <row r="41" spans="1:13" x14ac:dyDescent="0.25">
      <c r="A41" s="6" t="s">
        <v>29</v>
      </c>
      <c r="B41" s="4"/>
      <c r="C41" s="4"/>
      <c r="D41" s="4"/>
      <c r="E41" s="7">
        <v>176.6820774</v>
      </c>
      <c r="F41" s="8">
        <v>2.1607831273275688E-2</v>
      </c>
      <c r="G41" s="4"/>
      <c r="H41" s="4"/>
      <c r="I41" s="4"/>
    </row>
    <row r="42" spans="1:13" x14ac:dyDescent="0.25">
      <c r="A42" s="6" t="s">
        <v>30</v>
      </c>
      <c r="B42" s="4"/>
      <c r="C42" s="4"/>
      <c r="D42" s="4"/>
      <c r="E42" s="7">
        <f>E30+E36+E41</f>
        <v>8176.7612476000004</v>
      </c>
      <c r="F42" s="8">
        <f>F30+F36+F41</f>
        <v>0.9999990694444405</v>
      </c>
      <c r="G42" s="4"/>
      <c r="H42" s="4"/>
      <c r="I42" s="4"/>
    </row>
    <row r="43" spans="1:13" x14ac:dyDescent="0.25">
      <c r="A43" s="28" t="s">
        <v>31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3" x14ac:dyDescent="0.25">
      <c r="A44" s="1"/>
    </row>
    <row r="45" spans="1:13" x14ac:dyDescent="0.25">
      <c r="A45" s="29" t="s">
        <v>32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1:13" x14ac:dyDescent="0.25">
      <c r="A46" s="28" t="s">
        <v>33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3" x14ac:dyDescent="0.25">
      <c r="A47" s="28" t="s">
        <v>34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x14ac:dyDescent="0.25">
      <c r="A48" s="6" t="s">
        <v>35</v>
      </c>
      <c r="B48" s="15" t="s">
        <v>36</v>
      </c>
      <c r="C48" s="15" t="s">
        <v>37</v>
      </c>
    </row>
    <row r="49" spans="1:3" x14ac:dyDescent="0.25">
      <c r="A49" s="16"/>
      <c r="B49" s="17">
        <v>13.673400000000001</v>
      </c>
      <c r="C49" s="17">
        <v>14.7713</v>
      </c>
    </row>
    <row r="50" spans="1:3" x14ac:dyDescent="0.25">
      <c r="A50" s="23"/>
      <c r="B50" s="24"/>
      <c r="C50" s="25"/>
    </row>
    <row r="51" spans="1:3" x14ac:dyDescent="0.25">
      <c r="A51" s="20" t="s">
        <v>38</v>
      </c>
      <c r="B51" s="21"/>
      <c r="C51" s="22"/>
    </row>
    <row r="52" spans="1:3" x14ac:dyDescent="0.25">
      <c r="A52" s="6" t="s">
        <v>35</v>
      </c>
      <c r="B52" s="15" t="s">
        <v>39</v>
      </c>
      <c r="C52" s="15" t="s">
        <v>40</v>
      </c>
    </row>
    <row r="53" spans="1:3" x14ac:dyDescent="0.25">
      <c r="A53" s="20" t="s">
        <v>41</v>
      </c>
      <c r="B53" s="21"/>
      <c r="C53" s="22"/>
    </row>
    <row r="54" spans="1:3" x14ac:dyDescent="0.25">
      <c r="A54" s="20" t="s">
        <v>42</v>
      </c>
      <c r="B54" s="21"/>
      <c r="C54" s="22"/>
    </row>
    <row r="55" spans="1:3" ht="15.75" x14ac:dyDescent="0.3">
      <c r="A55" s="18" t="s">
        <v>43</v>
      </c>
      <c r="B55" s="19"/>
      <c r="C55" s="13">
        <v>30</v>
      </c>
    </row>
    <row r="56" spans="1:3" ht="15.75" x14ac:dyDescent="0.3">
      <c r="A56" s="18" t="s">
        <v>44</v>
      </c>
      <c r="B56" s="19"/>
      <c r="C56" s="13" t="s">
        <v>45</v>
      </c>
    </row>
    <row r="57" spans="1:3" ht="15.75" x14ac:dyDescent="0.3">
      <c r="A57" s="18" t="s">
        <v>46</v>
      </c>
      <c r="B57" s="19"/>
      <c r="C57" s="13">
        <v>44.056722400000005</v>
      </c>
    </row>
    <row r="58" spans="1:3" ht="15.75" x14ac:dyDescent="0.3">
      <c r="A58" s="18" t="s">
        <v>47</v>
      </c>
      <c r="B58" s="19"/>
      <c r="C58" s="13" t="s">
        <v>45</v>
      </c>
    </row>
    <row r="59" spans="1:3" ht="15.75" x14ac:dyDescent="0.3">
      <c r="A59" s="18" t="s">
        <v>48</v>
      </c>
      <c r="B59" s="19"/>
      <c r="C59" s="13">
        <v>0</v>
      </c>
    </row>
    <row r="60" spans="1:3" x14ac:dyDescent="0.25">
      <c r="A60" s="20" t="s">
        <v>49</v>
      </c>
      <c r="B60" s="21"/>
      <c r="C60" s="22"/>
    </row>
    <row r="61" spans="1:3" x14ac:dyDescent="0.25">
      <c r="A61" s="20" t="s">
        <v>50</v>
      </c>
      <c r="B61" s="21"/>
      <c r="C61" s="22"/>
    </row>
    <row r="62" spans="1:3" x14ac:dyDescent="0.25">
      <c r="A62" s="20" t="s">
        <v>51</v>
      </c>
      <c r="B62" s="21"/>
      <c r="C62" s="22"/>
    </row>
    <row r="63" spans="1:3" x14ac:dyDescent="0.25">
      <c r="A63" s="20" t="s">
        <v>52</v>
      </c>
      <c r="B63" s="21"/>
      <c r="C63" s="22"/>
    </row>
    <row r="64" spans="1:3" x14ac:dyDescent="0.25">
      <c r="A64" s="20" t="s">
        <v>53</v>
      </c>
      <c r="B64" s="21"/>
      <c r="C64" s="22"/>
    </row>
    <row r="65" spans="1:3" x14ac:dyDescent="0.25">
      <c r="A65" s="20" t="s">
        <v>54</v>
      </c>
      <c r="B65" s="21"/>
      <c r="C65" s="22"/>
    </row>
    <row r="66" spans="1:3" x14ac:dyDescent="0.25">
      <c r="A66" s="20" t="s">
        <v>55</v>
      </c>
      <c r="B66" s="21"/>
      <c r="C66" s="22"/>
    </row>
    <row r="67" spans="1:3" x14ac:dyDescent="0.25">
      <c r="A67" s="23"/>
      <c r="B67" s="24"/>
      <c r="C67" s="25"/>
    </row>
    <row r="68" spans="1:3" x14ac:dyDescent="0.25">
      <c r="A68" s="1"/>
    </row>
    <row r="69" spans="1:3" x14ac:dyDescent="0.25">
      <c r="A69" s="1"/>
    </row>
  </sheetData>
  <mergeCells count="28"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62:C62"/>
    <mergeCell ref="A13:A14"/>
    <mergeCell ref="A43:M43"/>
    <mergeCell ref="A45:M45"/>
    <mergeCell ref="A46:M46"/>
    <mergeCell ref="A47:M47"/>
    <mergeCell ref="A50:C50"/>
    <mergeCell ref="A51:C51"/>
    <mergeCell ref="A53:C53"/>
    <mergeCell ref="A54:C54"/>
    <mergeCell ref="A60:C60"/>
    <mergeCell ref="A61:C61"/>
    <mergeCell ref="A63:C63"/>
    <mergeCell ref="A64:C64"/>
    <mergeCell ref="A65:C65"/>
    <mergeCell ref="A66:C66"/>
    <mergeCell ref="A67:C67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2026-04-07T10:08:15Z</dcterms:created>
  <dcterms:modified xsi:type="dcterms:W3CDTF">2026-04-09T11:17:47Z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ew0KICAidGFnc2V0X2UxNjQwOWE3XzE3MDBfNDE1M185MDkwXzM5NTViYzJmMGFlOF9jbGFzc2lmaWNhdGlvbiI6ICJJbnRlcm5hbCIsDQogICJkb2NJRCI6ICIwZWE2YTFhYi1hYjBjLTM4OTUtZDk5Yi1iZjdjOGEwZWI5OGIiLA0KICAiT1MiOiAiV2luZG93cyIs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