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8_{FFAB2255-35B3-4DB7-9961-E27128918671}" xr6:coauthVersionLast="47" xr6:coauthVersionMax="47" xr10:uidLastSave="{00000000-0000-0000-0000-000000000000}"/>
  <bookViews>
    <workbookView xWindow="-120" yWindow="-120" windowWidth="29040" windowHeight="15720" xr2:uid="{21E9E3F1-AA9C-4D1E-B342-53A2F0B5E641}"/>
  </bookViews>
  <sheets>
    <sheet name="Angel One Gold E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1" l="1"/>
  <c r="F29" i="1"/>
  <c r="F41" i="1" s="1"/>
  <c r="E29" i="1"/>
  <c r="E41" i="1" s="1"/>
  <c r="D29" i="1"/>
</calcChain>
</file>

<file path=xl/sharedStrings.xml><?xml version="1.0" encoding="utf-8"?>
<sst xmlns="http://schemas.openxmlformats.org/spreadsheetml/2006/main" count="95" uniqueCount="66">
  <si>
    <t>Angel One Gold ETF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</si>
  <si>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</si>
  <si>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</si>
  <si>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</si>
  <si>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</si>
  <si>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</si>
  <si>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</si>
  <si>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</si>
  <si>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</si>
  <si>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</si>
  <si>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</si>
  <si>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</si>
  <si>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</si>
  <si>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</si>
  <si>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</si>
  <si>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</si>
  <si>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</si>
  <si>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</si>
  <si>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</si>
  <si>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</si>
  <si>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</si>
  <si>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</si>
  <si>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Gold 1 Kg Bar (995 fineness)</t>
  </si>
  <si>
    <t>IN0112344559</t>
  </si>
  <si>
    <t>OTHERS</t>
  </si>
  <si>
    <t>GOLD M 05/08/2026 (FUTURES)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</si>
  <si>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</si>
  <si>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</si>
  <si>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</si>
  <si>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</si>
  <si>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</si>
  <si>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</si>
  <si>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</si>
  <si>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</si>
  <si>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</si>
  <si>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</si>
  <si>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</si>
  <si>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</si>
  <si>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</si>
  <si>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</si>
  <si>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</si>
  <si>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</si>
  <si>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</si>
  <si>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</si>
  <si>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</si>
  <si>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</si>
  <si>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</si>
  <si>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</si>
  <si>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</si>
  <si>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</si>
  <si>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</si>
  <si>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Underlying</t>
  </si>
  <si>
    <t>Long/Short</t>
  </si>
  <si>
    <t>Futures price
when purchased Rs.</t>
  </si>
  <si>
    <t>Current price
of the contract Rs.</t>
  </si>
  <si>
    <t>Margin maintained
in Rs. Lakhs</t>
  </si>
  <si>
    <t>Long</t>
  </si>
  <si>
    <t>Total percentage of existing assets Other than Hedged through Futures is 0.36%</t>
  </si>
  <si>
    <t>Total number of contracts 
where Futures were bought</t>
  </si>
  <si>
    <t>Total number of contracts
 where Futures were sold</t>
  </si>
  <si>
    <t>Gross Notional Value of contracts
where Futures were bought Rs.</t>
  </si>
  <si>
    <t>Gross Notional Value of contracts
where Futures were sold Rs.</t>
  </si>
  <si>
    <t>Net Profit/Loss value
on all contracts combined Rs.</t>
  </si>
  <si>
    <t>13) For the period ended June 30, 2026, following are the other than hedging transactions through futures  :</t>
  </si>
  <si>
    <t xml:space="preserve">For the period ended June 30, 2026, non-hedging transactions through futures which have been squared off/expired </t>
  </si>
  <si>
    <t>GOLDM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</si>
</sst>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333333"/>
      <name val="Tahoma"/>
      <family val="2"/>
    </font>
    <font>
      <sz val="10"/>
      <color theme="1"/>
      <name val="Libre Franklin"/>
    </font>
    <font>
      <sz val="11"/>
      <color rgb="FF000000"/>
      <name val="Libre Franklin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1" fontId="2" fillId="0" borderId="7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10" fontId="2" fillId="0" borderId="7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0" fontId="4" fillId="0" borderId="0" xfId="0" applyFont="1"/>
    <xf numFmtId="165" fontId="5" fillId="0" borderId="0" xfId="0" applyNumberFormat="1" applyFont="1"/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1</xdr:col>
      <xdr:colOff>1257304</xdr:colOff>
      <xdr:row>83</xdr:row>
      <xdr:rowOff>154782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519E5C-99B2-4637-AB1E-F44020A2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01925"/>
          <a:ext cx="7610479" cy="2250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4828-293B-47DA-A970-5DF017C2104A}">
  <dimension ref="A1:M69"/>
  <sheetViews>
    <sheetView tabSelected="1" topLeftCell="A59" workbookViewId="0">
      <selection activeCell="A73" sqref="A73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ht="18" x14ac:dyDescent="0.25">
      <c r="A3" s="52" t="s">
        <v>0</v>
      </c>
      <c r="B3" s="53"/>
      <c r="C3" s="53"/>
      <c r="D3" s="53"/>
      <c r="E3" s="53"/>
      <c r="F3" s="53"/>
      <c r="G3" s="53"/>
      <c r="H3" s="53"/>
      <c r="I3" s="54"/>
    </row>
    <row r="4" spans="1:9" x14ac:dyDescent="0.25">
      <c r="A4" s="49" t="s">
        <v>1</v>
      </c>
      <c r="B4" s="50"/>
      <c r="C4" s="50"/>
      <c r="D4" s="50"/>
      <c r="E4" s="50"/>
      <c r="F4" s="50"/>
      <c r="G4" s="50"/>
      <c r="H4" s="50"/>
      <c r="I4" s="51"/>
    </row>
    <row r="5" spans="1:9" x14ac:dyDescent="0.25">
      <c r="A5" s="55" t="s">
        <v>2</v>
      </c>
      <c r="B5" s="55" t="s">
        <v>3</v>
      </c>
      <c r="C5" s="55" t="s">
        <v>4</v>
      </c>
      <c r="D5" s="55" t="s">
        <v>5</v>
      </c>
      <c r="E5" s="55" t="s">
        <v>6</v>
      </c>
      <c r="F5" s="55" t="s">
        <v>7</v>
      </c>
      <c r="G5" s="55" t="s">
        <v>8</v>
      </c>
      <c r="H5" s="55" t="s">
        <v>9</v>
      </c>
      <c r="I5" s="55"/>
    </row>
    <row r="6" spans="1:9" x14ac:dyDescent="0.25">
      <c r="A6" s="56"/>
      <c r="B6" s="56"/>
      <c r="C6" s="56"/>
      <c r="D6" s="56"/>
      <c r="E6" s="56"/>
      <c r="F6" s="56"/>
      <c r="G6" s="56"/>
      <c r="H6" s="56"/>
      <c r="I6" s="56"/>
    </row>
    <row r="7" spans="1:9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ht="18.95" customHeight="1" x14ac:dyDescent="0.25">
      <c r="A9" s="2" t="s">
        <v>12</v>
      </c>
      <c r="B9" s="3"/>
      <c r="C9" s="3"/>
      <c r="D9" s="3"/>
      <c r="E9" s="5" t="s">
        <v>13</v>
      </c>
      <c r="F9" s="5" t="s">
        <v>13</v>
      </c>
      <c r="G9" s="3"/>
      <c r="H9" s="3"/>
      <c r="I9" s="3"/>
    </row>
    <row r="10" spans="1:9" ht="21.2" customHeight="1" x14ac:dyDescent="0.25">
      <c r="A10" s="2" t="s">
        <v>14</v>
      </c>
      <c r="B10" s="3"/>
      <c r="C10" s="3"/>
      <c r="D10" s="3"/>
      <c r="E10" s="3"/>
      <c r="F10" s="3"/>
      <c r="G10" s="3"/>
      <c r="H10" s="3"/>
      <c r="I10" s="3"/>
    </row>
    <row r="11" spans="1:9" ht="17.45" customHeight="1" x14ac:dyDescent="0.25">
      <c r="A11" s="2" t="s">
        <v>12</v>
      </c>
      <c r="B11" s="3"/>
      <c r="C11" s="3"/>
      <c r="D11" s="3"/>
      <c r="E11" s="5" t="s">
        <v>13</v>
      </c>
      <c r="F11" s="5" t="s">
        <v>13</v>
      </c>
      <c r="G11" s="3"/>
      <c r="H11" s="3"/>
      <c r="I11" s="3"/>
    </row>
    <row r="12" spans="1:9" x14ac:dyDescent="0.25">
      <c r="A12" s="44" t="s">
        <v>15</v>
      </c>
      <c r="B12" s="40"/>
      <c r="C12" s="40"/>
      <c r="D12" s="40"/>
      <c r="E12" s="40"/>
      <c r="F12" s="40"/>
      <c r="G12" s="40"/>
      <c r="H12" s="40"/>
      <c r="I12" s="40"/>
    </row>
    <row r="13" spans="1:9" x14ac:dyDescent="0.25">
      <c r="A13" s="45"/>
      <c r="B13" s="41"/>
      <c r="C13" s="41"/>
      <c r="D13" s="41"/>
      <c r="E13" s="41"/>
      <c r="F13" s="41"/>
      <c r="G13" s="41"/>
      <c r="H13" s="41"/>
      <c r="I13" s="41"/>
    </row>
    <row r="14" spans="1:9" ht="19.7" customHeight="1" x14ac:dyDescent="0.25">
      <c r="A14" s="2" t="s">
        <v>12</v>
      </c>
      <c r="B14" s="3"/>
      <c r="C14" s="3"/>
      <c r="D14" s="3"/>
      <c r="E14" s="5" t="s">
        <v>13</v>
      </c>
      <c r="F14" s="5" t="s">
        <v>13</v>
      </c>
      <c r="G14" s="3"/>
      <c r="H14" s="3"/>
      <c r="I14" s="3"/>
    </row>
    <row r="15" spans="1:9" ht="20.65" customHeight="1" x14ac:dyDescent="0.25">
      <c r="A15" s="2" t="s">
        <v>16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x14ac:dyDescent="0.25">
      <c r="A16" s="1"/>
    </row>
    <row r="17" spans="1:9" x14ac:dyDescent="0.25">
      <c r="A17" s="2" t="s">
        <v>17</v>
      </c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2" t="s">
        <v>18</v>
      </c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 t="s">
        <v>12</v>
      </c>
      <c r="B19" s="3"/>
      <c r="C19" s="3"/>
      <c r="D19" s="3"/>
      <c r="E19" s="5" t="s">
        <v>13</v>
      </c>
      <c r="F19" s="5" t="s">
        <v>13</v>
      </c>
      <c r="G19" s="3"/>
      <c r="H19" s="3"/>
      <c r="I19" s="4"/>
    </row>
    <row r="20" spans="1:9" x14ac:dyDescent="0.25">
      <c r="A20" s="2" t="s">
        <v>19</v>
      </c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2" t="s">
        <v>12</v>
      </c>
      <c r="B21" s="3"/>
      <c r="C21" s="3"/>
      <c r="D21" s="3"/>
      <c r="E21" s="5" t="s">
        <v>13</v>
      </c>
      <c r="F21" s="5" t="s">
        <v>13</v>
      </c>
      <c r="G21" s="3"/>
      <c r="H21" s="3"/>
      <c r="I21" s="4"/>
    </row>
    <row r="22" spans="1:9" x14ac:dyDescent="0.25">
      <c r="A22" s="2" t="s">
        <v>20</v>
      </c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2" t="s">
        <v>12</v>
      </c>
      <c r="B23" s="3"/>
      <c r="C23" s="3"/>
      <c r="D23" s="3"/>
      <c r="E23" s="5" t="s">
        <v>13</v>
      </c>
      <c r="F23" s="5" t="s">
        <v>13</v>
      </c>
      <c r="G23" s="3"/>
      <c r="H23" s="3"/>
      <c r="I23" s="4"/>
    </row>
    <row r="24" spans="1:9" x14ac:dyDescent="0.25">
      <c r="A24" s="2" t="s">
        <v>16</v>
      </c>
      <c r="B24" s="3"/>
      <c r="C24" s="3"/>
      <c r="D24" s="3"/>
      <c r="E24" s="5" t="s">
        <v>13</v>
      </c>
      <c r="F24" s="5" t="s">
        <v>13</v>
      </c>
      <c r="G24" s="3"/>
      <c r="H24" s="3"/>
      <c r="I24" s="3"/>
    </row>
    <row r="25" spans="1:9" x14ac:dyDescent="0.25">
      <c r="A25" s="6"/>
      <c r="B25" s="7"/>
      <c r="C25" s="7"/>
      <c r="D25" s="7"/>
      <c r="E25" s="8"/>
      <c r="F25" s="8"/>
      <c r="G25" s="7"/>
      <c r="H25" s="7"/>
      <c r="I25" s="7"/>
    </row>
    <row r="26" spans="1:9" x14ac:dyDescent="0.25">
      <c r="A26" s="9" t="s">
        <v>21</v>
      </c>
      <c r="B26" s="10"/>
      <c r="C26" s="10"/>
      <c r="D26" s="10"/>
      <c r="E26" s="11"/>
      <c r="F26" s="11"/>
      <c r="G26" s="10"/>
      <c r="H26" s="10"/>
      <c r="I26" s="10"/>
    </row>
    <row r="27" spans="1:9" x14ac:dyDescent="0.25">
      <c r="A27" s="9" t="s">
        <v>22</v>
      </c>
      <c r="B27" s="12" t="s">
        <v>23</v>
      </c>
      <c r="C27" s="10" t="s">
        <v>24</v>
      </c>
      <c r="D27" s="13">
        <v>55</v>
      </c>
      <c r="E27" s="14">
        <v>7747.52</v>
      </c>
      <c r="F27" s="15">
        <v>0.96949112000000004</v>
      </c>
      <c r="G27" s="10"/>
      <c r="H27" s="10"/>
      <c r="I27" s="10"/>
    </row>
    <row r="28" spans="1:9" x14ac:dyDescent="0.25">
      <c r="A28" s="9" t="s">
        <v>25</v>
      </c>
      <c r="B28" s="10"/>
      <c r="C28" s="10"/>
      <c r="D28" s="16">
        <v>20</v>
      </c>
      <c r="E28" s="17">
        <v>28.4742</v>
      </c>
      <c r="F28" s="18">
        <v>3.5631399999999998E-3</v>
      </c>
      <c r="G28" s="10"/>
      <c r="H28" s="10"/>
      <c r="I28" s="10"/>
    </row>
    <row r="29" spans="1:9" x14ac:dyDescent="0.25">
      <c r="A29" s="9" t="s">
        <v>16</v>
      </c>
      <c r="B29" s="10"/>
      <c r="C29" s="10"/>
      <c r="D29" s="16">
        <f>D27+D28</f>
        <v>75</v>
      </c>
      <c r="E29" s="19">
        <f>E27+E28</f>
        <v>7775.9942000000001</v>
      </c>
      <c r="F29" s="20">
        <f>F27+F28</f>
        <v>0.97305426000000006</v>
      </c>
      <c r="G29" s="10"/>
      <c r="H29" s="10"/>
      <c r="I29" s="10"/>
    </row>
    <row r="30" spans="1:9" x14ac:dyDescent="0.25">
      <c r="A30" s="1"/>
    </row>
    <row r="31" spans="1:9" x14ac:dyDescent="0.25">
      <c r="A31" s="2" t="s">
        <v>26</v>
      </c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2" t="s">
        <v>27</v>
      </c>
      <c r="B32" s="3"/>
      <c r="C32" s="3"/>
      <c r="D32" s="3"/>
      <c r="E32" s="3"/>
      <c r="F32" s="3"/>
      <c r="G32" s="3"/>
      <c r="H32" s="3"/>
      <c r="I32" s="3"/>
    </row>
    <row r="33" spans="1:13" x14ac:dyDescent="0.25">
      <c r="A33" s="21" t="s">
        <v>28</v>
      </c>
      <c r="B33" s="21"/>
      <c r="C33" s="4"/>
      <c r="D33" s="13">
        <v>22770</v>
      </c>
      <c r="E33" s="14">
        <v>22.77</v>
      </c>
      <c r="F33" s="15">
        <v>2.8493400000000001E-3</v>
      </c>
      <c r="G33" s="4"/>
      <c r="H33" s="4"/>
      <c r="I33" s="4"/>
    </row>
    <row r="34" spans="1:13" x14ac:dyDescent="0.25">
      <c r="A34" s="2" t="s">
        <v>12</v>
      </c>
      <c r="B34" s="3"/>
      <c r="C34" s="3"/>
      <c r="D34" s="3"/>
      <c r="E34" s="22">
        <v>22.77</v>
      </c>
      <c r="F34" s="23">
        <v>2.8493400000000001E-3</v>
      </c>
      <c r="G34" s="3"/>
      <c r="H34" s="3"/>
      <c r="I34" s="4"/>
    </row>
    <row r="35" spans="1:13" x14ac:dyDescent="0.25">
      <c r="A35" s="2" t="s">
        <v>16</v>
      </c>
      <c r="B35" s="3"/>
      <c r="C35" s="3"/>
      <c r="D35" s="3"/>
      <c r="E35" s="22">
        <v>22.77</v>
      </c>
      <c r="F35" s="23">
        <v>2.8493400000000001E-3</v>
      </c>
      <c r="G35" s="3"/>
      <c r="H35" s="3"/>
      <c r="I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13" x14ac:dyDescent="0.25">
      <c r="A37" s="2" t="s">
        <v>21</v>
      </c>
      <c r="B37" s="3"/>
      <c r="C37" s="3"/>
      <c r="D37" s="3"/>
      <c r="E37" s="3"/>
      <c r="F37" s="3"/>
      <c r="G37" s="3"/>
      <c r="H37" s="3"/>
      <c r="I37" s="3"/>
    </row>
    <row r="38" spans="1:13" x14ac:dyDescent="0.25">
      <c r="A38" s="2" t="s">
        <v>16</v>
      </c>
      <c r="B38" s="3"/>
      <c r="C38" s="3"/>
      <c r="D38" s="3"/>
      <c r="E38" s="5" t="s">
        <v>13</v>
      </c>
      <c r="F38" s="5" t="s">
        <v>13</v>
      </c>
      <c r="G38" s="3"/>
      <c r="H38" s="3"/>
      <c r="I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13" x14ac:dyDescent="0.25">
      <c r="A40" s="2" t="s">
        <v>29</v>
      </c>
      <c r="B40" s="3"/>
      <c r="C40" s="3"/>
      <c r="D40" s="3"/>
      <c r="E40" s="22">
        <v>192.5622089</v>
      </c>
      <c r="F40" s="23">
        <v>2.40964E-2</v>
      </c>
      <c r="G40" s="3"/>
      <c r="H40" s="3"/>
      <c r="I40" s="3"/>
    </row>
    <row r="41" spans="1:13" x14ac:dyDescent="0.25">
      <c r="A41" s="2" t="s">
        <v>30</v>
      </c>
      <c r="B41" s="3"/>
      <c r="C41" s="3"/>
      <c r="D41" s="3"/>
      <c r="E41" s="22">
        <f>E29+E35+E40</f>
        <v>7991.3264089000004</v>
      </c>
      <c r="F41" s="23">
        <f>F29+F35+F40</f>
        <v>1</v>
      </c>
      <c r="G41" s="3"/>
      <c r="H41" s="3"/>
      <c r="I41" s="3"/>
    </row>
    <row r="42" spans="1:13" x14ac:dyDescent="0.25">
      <c r="A42" s="42" t="s">
        <v>31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 x14ac:dyDescent="0.25">
      <c r="A43" s="1"/>
    </row>
    <row r="44" spans="1:13" x14ac:dyDescent="0.25">
      <c r="A44" s="43" t="s">
        <v>32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3" x14ac:dyDescent="0.25">
      <c r="A45" s="42" t="s">
        <v>33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 t="s">
        <v>34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3" x14ac:dyDescent="0.25">
      <c r="A47" s="2" t="s">
        <v>35</v>
      </c>
      <c r="B47" s="24" t="s">
        <v>36</v>
      </c>
      <c r="C47" s="24" t="s">
        <v>37</v>
      </c>
    </row>
    <row r="48" spans="1:13" x14ac:dyDescent="0.25">
      <c r="A48" s="4" t="s">
        <v>38</v>
      </c>
      <c r="B48" s="25">
        <v>13.126200000000001</v>
      </c>
      <c r="C48" s="25">
        <v>14.5016</v>
      </c>
    </row>
    <row r="49" spans="1:5" x14ac:dyDescent="0.25">
      <c r="A49" s="46"/>
      <c r="B49" s="47"/>
      <c r="C49" s="48"/>
    </row>
    <row r="50" spans="1:5" x14ac:dyDescent="0.25">
      <c r="A50" s="37" t="s">
        <v>39</v>
      </c>
      <c r="B50" s="38"/>
      <c r="C50" s="39"/>
    </row>
    <row r="51" spans="1:5" x14ac:dyDescent="0.25">
      <c r="A51" s="2" t="s">
        <v>35</v>
      </c>
      <c r="B51" s="24" t="s">
        <v>40</v>
      </c>
      <c r="C51" s="24" t="s">
        <v>41</v>
      </c>
    </row>
    <row r="52" spans="1:5" x14ac:dyDescent="0.25">
      <c r="A52" s="37" t="s">
        <v>42</v>
      </c>
      <c r="B52" s="38"/>
      <c r="C52" s="39"/>
    </row>
    <row r="53" spans="1:5" x14ac:dyDescent="0.25">
      <c r="A53" s="37" t="s">
        <v>43</v>
      </c>
      <c r="B53" s="38"/>
      <c r="C53" s="39"/>
    </row>
    <row r="54" spans="1:5" x14ac:dyDescent="0.25">
      <c r="A54" s="37" t="s">
        <v>44</v>
      </c>
      <c r="B54" s="38"/>
      <c r="C54" s="39"/>
    </row>
    <row r="55" spans="1:5" x14ac:dyDescent="0.25">
      <c r="A55" s="37" t="s">
        <v>45</v>
      </c>
      <c r="B55" s="38"/>
      <c r="C55" s="39"/>
    </row>
    <row r="56" spans="1:5" x14ac:dyDescent="0.25">
      <c r="A56" s="37" t="s">
        <v>46</v>
      </c>
      <c r="B56" s="38"/>
      <c r="C56" s="39"/>
    </row>
    <row r="57" spans="1:5" x14ac:dyDescent="0.25">
      <c r="A57" s="37" t="s">
        <v>47</v>
      </c>
      <c r="B57" s="38"/>
      <c r="C57" s="39"/>
    </row>
    <row r="58" spans="1:5" x14ac:dyDescent="0.25">
      <c r="A58" s="37" t="s">
        <v>48</v>
      </c>
      <c r="B58" s="38"/>
      <c r="C58" s="39"/>
    </row>
    <row r="59" spans="1:5" x14ac:dyDescent="0.25">
      <c r="A59" s="37" t="s">
        <v>49</v>
      </c>
      <c r="B59" s="38"/>
      <c r="C59" s="39"/>
    </row>
    <row r="60" spans="1:5" x14ac:dyDescent="0.25">
      <c r="A60" s="37" t="s">
        <v>50</v>
      </c>
      <c r="B60" s="38"/>
      <c r="C60" s="39"/>
    </row>
    <row r="61" spans="1:5" x14ac:dyDescent="0.25">
      <c r="A61" s="36" t="s">
        <v>63</v>
      </c>
      <c r="B61" s="36"/>
      <c r="C61" s="36"/>
    </row>
    <row r="62" spans="1:5" x14ac:dyDescent="0.25">
      <c r="A62" s="26"/>
      <c r="B62" s="27"/>
      <c r="C62" s="28"/>
    </row>
    <row r="63" spans="1:5" ht="39" x14ac:dyDescent="0.25">
      <c r="A63" s="29" t="s">
        <v>51</v>
      </c>
      <c r="B63" s="29" t="s">
        <v>52</v>
      </c>
      <c r="C63" s="30" t="s">
        <v>53</v>
      </c>
      <c r="D63" s="30" t="s">
        <v>54</v>
      </c>
      <c r="E63" s="30" t="s">
        <v>55</v>
      </c>
    </row>
    <row r="64" spans="1:5" x14ac:dyDescent="0.25">
      <c r="A64" s="31" t="s">
        <v>65</v>
      </c>
      <c r="B64" s="31" t="s">
        <v>56</v>
      </c>
      <c r="C64" s="32">
        <v>141081</v>
      </c>
      <c r="D64" s="32">
        <v>142371</v>
      </c>
      <c r="E64" s="32">
        <f>264620.5/100000</f>
        <v>2.6462050000000001</v>
      </c>
    </row>
    <row r="65" spans="1:5" x14ac:dyDescent="0.25">
      <c r="A65" s="36" t="s">
        <v>57</v>
      </c>
      <c r="B65" s="36"/>
      <c r="C65" s="36"/>
    </row>
    <row r="66" spans="1:5" x14ac:dyDescent="0.25">
      <c r="A66" s="36"/>
      <c r="B66" s="36"/>
      <c r="C66" s="36"/>
    </row>
    <row r="67" spans="1:5" ht="19.5" x14ac:dyDescent="0.4">
      <c r="A67" s="36" t="s">
        <v>64</v>
      </c>
      <c r="B67" s="36"/>
      <c r="C67" s="36"/>
      <c r="D67" s="33"/>
      <c r="E67" s="34"/>
    </row>
    <row r="68" spans="1:5" ht="90" x14ac:dyDescent="0.25">
      <c r="A68" s="29" t="s">
        <v>58</v>
      </c>
      <c r="B68" s="30" t="s">
        <v>59</v>
      </c>
      <c r="C68" s="30" t="s">
        <v>60</v>
      </c>
      <c r="D68" s="30" t="s">
        <v>61</v>
      </c>
      <c r="E68" s="35" t="s">
        <v>62</v>
      </c>
    </row>
    <row r="69" spans="1:5" x14ac:dyDescent="0.25">
      <c r="A69" s="31">
        <v>6</v>
      </c>
      <c r="B69" s="31">
        <v>6</v>
      </c>
      <c r="C69" s="31">
        <v>9348770.0999999996</v>
      </c>
      <c r="D69" s="31">
        <v>8905530</v>
      </c>
      <c r="E69" s="31">
        <v>-443240.10000000003</v>
      </c>
    </row>
  </sheetData>
  <mergeCells count="39">
    <mergeCell ref="A46:M46"/>
    <mergeCell ref="A49:C49"/>
    <mergeCell ref="A50:C50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45:M4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42:M42"/>
    <mergeCell ref="A44:M44"/>
    <mergeCell ref="A52:C52"/>
    <mergeCell ref="A53:C53"/>
    <mergeCell ref="A61:C61"/>
    <mergeCell ref="A65:C65"/>
    <mergeCell ref="A66:C66"/>
    <mergeCell ref="A54:C54"/>
    <mergeCell ref="A67:C67"/>
    <mergeCell ref="A55:C55"/>
    <mergeCell ref="A56:C56"/>
    <mergeCell ref="A57:C57"/>
    <mergeCell ref="A58:C58"/>
    <mergeCell ref="A59:C59"/>
    <mergeCell ref="A60:C60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Gold ETF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2026-07-06T11:47:34Z</dcterms:created>
  <dcterms:modified xsi:type="dcterms:W3CDTF">2026-07-08T12:13:12Z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2026-07-08T12:12:49Z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1c0859dc-c4e5-42b8-a3a9-39d2ac9002e9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